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G35" i="1"/>
  <c r="B35"/>
  <c r="B22"/>
  <c r="H18"/>
  <c r="H22" s="1"/>
  <c r="H19" l="1"/>
</calcChain>
</file>

<file path=xl/sharedStrings.xml><?xml version="1.0" encoding="utf-8"?>
<sst xmlns="http://schemas.openxmlformats.org/spreadsheetml/2006/main" count="20" uniqueCount="15">
  <si>
    <t>v/c=</t>
  </si>
  <si>
    <t>Calcul de gamma</t>
  </si>
  <si>
    <t>Calcul du momentum</t>
  </si>
  <si>
    <t>K=racine(m0²c4+p²c²)-m0c²</t>
  </si>
  <si>
    <t>Ke (MeV)</t>
  </si>
  <si>
    <t>Ke (en MeV)</t>
  </si>
  <si>
    <t>P (en MeV/c)</t>
  </si>
  <si>
    <t>m0 ?
(MeV/c²)</t>
  </si>
  <si>
    <t>Calculer l'énergie cinétique d'une particule
 en connaissant son momentum</t>
  </si>
  <si>
    <t>Calculer l'énergie cinétique d'une particule
 en connaissant sa vitesse</t>
  </si>
  <si>
    <t>Valeur de Beta ? = v/c</t>
  </si>
  <si>
    <t>Calculer la vitesse d'une particule
 en connaissant son énergie cinétique</t>
  </si>
  <si>
    <t>Calculer le momentum d'une particule
 en connaissant son énergie cinétique</t>
  </si>
  <si>
    <t>Momentum
en MeV/c ?</t>
  </si>
  <si>
    <t>Indiquer les données en jaune. Les résultats sont indiqués en Bleu</t>
  </si>
</sst>
</file>

<file path=xl/styles.xml><?xml version="1.0" encoding="utf-8"?>
<styleSheet xmlns="http://schemas.openxmlformats.org/spreadsheetml/2006/main">
  <numFmts count="1">
    <numFmt numFmtId="164" formatCode="0.0000000"/>
  </numFmts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4" borderId="0" xfId="0" applyFill="1"/>
    <xf numFmtId="0" fontId="0" fillId="5" borderId="0" xfId="0" applyFill="1"/>
    <xf numFmtId="164" fontId="0" fillId="5" borderId="0" xfId="0" applyNumberFormat="1" applyFill="1"/>
    <xf numFmtId="0" fontId="0" fillId="3" borderId="0" xfId="0" applyFill="1"/>
    <xf numFmtId="0" fontId="0" fillId="0" borderId="0" xfId="0" applyFill="1"/>
    <xf numFmtId="0" fontId="1" fillId="0" borderId="0" xfId="0" applyFont="1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wrapText="1"/>
    </xf>
    <xf numFmtId="0" fontId="2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180975</xdr:rowOff>
    </xdr:from>
    <xdr:to>
      <xdr:col>10</xdr:col>
      <xdr:colOff>457200</xdr:colOff>
      <xdr:row>10</xdr:row>
      <xdr:rowOff>171450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419350"/>
          <a:ext cx="8505825" cy="7524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5"/>
  <sheetViews>
    <sheetView tabSelected="1" topLeftCell="A22" workbookViewId="0">
      <selection activeCell="J4" sqref="J4"/>
    </sheetView>
  </sheetViews>
  <sheetFormatPr baseColWidth="10" defaultRowHeight="15"/>
  <cols>
    <col min="2" max="2" width="16.140625" customWidth="1"/>
    <col min="4" max="4" width="12" bestFit="1" customWidth="1"/>
    <col min="6" max="6" width="12.5703125" customWidth="1"/>
    <col min="12" max="12" width="12" bestFit="1" customWidth="1"/>
  </cols>
  <sheetData>
    <row r="2" spans="1:11" ht="11.25" customHeight="1"/>
    <row r="3" spans="1:11" ht="11.25" customHeight="1"/>
    <row r="4" spans="1:11" ht="24" customHeight="1">
      <c r="B4" s="11" t="s">
        <v>14</v>
      </c>
      <c r="C4" s="11"/>
      <c r="D4" s="11"/>
      <c r="E4" s="11"/>
      <c r="F4" s="11"/>
      <c r="G4" s="11"/>
      <c r="H4" s="11"/>
    </row>
    <row r="10" spans="1:11">
      <c r="B10" s="7"/>
      <c r="C10" s="7"/>
      <c r="D10" s="7"/>
      <c r="E10" s="7"/>
      <c r="F10" s="7"/>
      <c r="G10" s="7"/>
    </row>
    <row r="11" spans="1:11">
      <c r="B11" s="7"/>
      <c r="C11" s="7"/>
      <c r="D11" s="7"/>
      <c r="E11" s="7"/>
      <c r="F11" s="7"/>
      <c r="G11" s="7"/>
    </row>
    <row r="12" spans="1:11">
      <c r="B12" s="8"/>
      <c r="C12" s="7"/>
      <c r="D12" s="7"/>
      <c r="E12" s="7"/>
      <c r="F12" s="7"/>
      <c r="G12" s="7"/>
    </row>
    <row r="13" spans="1:11" ht="32.25" customHeight="1">
      <c r="A13" s="10" t="s">
        <v>8</v>
      </c>
      <c r="B13" s="9"/>
      <c r="C13" s="9"/>
      <c r="D13" s="9"/>
      <c r="F13" s="10" t="s">
        <v>9</v>
      </c>
      <c r="G13" s="9"/>
      <c r="H13" s="9"/>
      <c r="I13" s="9"/>
      <c r="J13" s="9"/>
      <c r="K13" s="3"/>
    </row>
    <row r="14" spans="1:11" ht="19.5" customHeight="1"/>
    <row r="15" spans="1:11" ht="32.25" customHeight="1">
      <c r="A15" s="2" t="s">
        <v>7</v>
      </c>
      <c r="B15" s="1">
        <v>938</v>
      </c>
      <c r="F15" s="2" t="s">
        <v>7</v>
      </c>
      <c r="H15" s="1">
        <v>938</v>
      </c>
    </row>
    <row r="17" spans="1:9" ht="31.5" customHeight="1">
      <c r="F17" s="2" t="s">
        <v>10</v>
      </c>
      <c r="H17" s="1">
        <v>0.95399999999999996</v>
      </c>
    </row>
    <row r="18" spans="1:9" ht="47.25" customHeight="1">
      <c r="A18" s="2" t="s">
        <v>13</v>
      </c>
      <c r="B18" s="1">
        <v>3000</v>
      </c>
      <c r="F18" t="s">
        <v>1</v>
      </c>
      <c r="H18">
        <f>1/(SQRT(1-H17^2))</f>
        <v>3.3354835602575692</v>
      </c>
    </row>
    <row r="19" spans="1:9">
      <c r="F19" t="s">
        <v>2</v>
      </c>
      <c r="H19">
        <f>H18*H15*H17</f>
        <v>2984.7641348636062</v>
      </c>
    </row>
    <row r="20" spans="1:9">
      <c r="A20" t="s">
        <v>3</v>
      </c>
    </row>
    <row r="22" spans="1:9">
      <c r="A22" t="s">
        <v>4</v>
      </c>
      <c r="B22" s="5">
        <f>SQRT(B15^2+B18^2)-B15</f>
        <v>2205.2219138966311</v>
      </c>
      <c r="F22" t="s">
        <v>4</v>
      </c>
      <c r="H22" s="4">
        <f>H15*(H18-1)</f>
        <v>2190.6835795215998</v>
      </c>
    </row>
    <row r="27" spans="1:9" ht="27.75" customHeight="1">
      <c r="A27" s="10" t="s">
        <v>11</v>
      </c>
      <c r="B27" s="9"/>
      <c r="C27" s="9"/>
      <c r="D27" s="9"/>
      <c r="F27" s="10" t="s">
        <v>12</v>
      </c>
      <c r="G27" s="10"/>
      <c r="H27" s="10"/>
      <c r="I27" s="10"/>
    </row>
    <row r="30" spans="1:9" ht="30">
      <c r="A30" s="2" t="s">
        <v>7</v>
      </c>
      <c r="B30" s="1">
        <v>938</v>
      </c>
      <c r="F30" s="2" t="s">
        <v>7</v>
      </c>
      <c r="G30" s="1">
        <v>938</v>
      </c>
    </row>
    <row r="33" spans="1:7">
      <c r="A33" t="s">
        <v>5</v>
      </c>
      <c r="B33" s="1">
        <v>2205</v>
      </c>
      <c r="F33" t="s">
        <v>5</v>
      </c>
      <c r="G33" s="1">
        <v>1876</v>
      </c>
    </row>
    <row r="35" spans="1:7">
      <c r="A35" t="s">
        <v>0</v>
      </c>
      <c r="B35" s="4">
        <f>SQRT(1-(B30/(B33+B30))^2)</f>
        <v>0.95442809131082618</v>
      </c>
      <c r="F35" t="s">
        <v>6</v>
      </c>
      <c r="G35" s="6">
        <f>SQRT(G33^2+2*G33*G30)</f>
        <v>2653.0646430119264</v>
      </c>
    </row>
  </sheetData>
  <mergeCells count="5">
    <mergeCell ref="A13:D13"/>
    <mergeCell ref="F13:J13"/>
    <mergeCell ref="A27:D27"/>
    <mergeCell ref="F27:I27"/>
    <mergeCell ref="B4:H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2014-02-15T12:50:20Z</dcterms:modified>
</cp:coreProperties>
</file>